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otonioj\Desktop\Área de Transferência\"/>
    </mc:Choice>
  </mc:AlternateContent>
  <bookViews>
    <workbookView xWindow="0" yWindow="0" windowWidth="24000" windowHeight="9600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E6" i="1"/>
  <c r="F6" i="1" s="1"/>
  <c r="C7" i="1"/>
  <c r="C8" i="1"/>
  <c r="C9" i="1"/>
  <c r="C10" i="1"/>
  <c r="C11" i="1"/>
  <c r="C6" i="1"/>
  <c r="D12" i="1"/>
  <c r="E11" i="1"/>
  <c r="F11" i="1" s="1"/>
  <c r="E10" i="1"/>
  <c r="F13" i="1" s="1"/>
  <c r="E9" i="1"/>
  <c r="E8" i="1"/>
  <c r="F8" i="1" s="1"/>
  <c r="E7" i="1"/>
  <c r="F7" i="1" s="1"/>
  <c r="F10" i="1" l="1"/>
  <c r="F14" i="1" s="1"/>
  <c r="F17" i="1" s="1"/>
  <c r="F18" i="1" s="1"/>
</calcChain>
</file>

<file path=xl/sharedStrings.xml><?xml version="1.0" encoding="utf-8"?>
<sst xmlns="http://schemas.openxmlformats.org/spreadsheetml/2006/main" count="20" uniqueCount="20">
  <si>
    <t>Item</t>
  </si>
  <si>
    <t>TELEFONISTA</t>
  </si>
  <si>
    <t>PESSOAL DA ADMINISTRAÇÃO</t>
  </si>
  <si>
    <t>MOTORISTA PARA EMPREGADOS</t>
  </si>
  <si>
    <t>MOTORISTA PARA DIRETORIA</t>
  </si>
  <si>
    <t>LIMPEZA BH/MG</t>
  </si>
  <si>
    <t>LIMPEZA UBERLÂNDIA/MG</t>
  </si>
  <si>
    <t>PREÇO TOTAL R$ (Preço unit. X quant. Postos)</t>
  </si>
  <si>
    <t>PREÇO TOTAL VIGÊNCIA DO CONTRATO (24 meses)</t>
  </si>
  <si>
    <t>TOTAL DE POSTOS</t>
  </si>
  <si>
    <t>ANEXO I
PREÇO POR POSTOS DE TRABALHO</t>
  </si>
  <si>
    <t>PREÇO DE MÃO DE OBRA MENSAL</t>
  </si>
  <si>
    <t>PREÇO DE MAO DE OBRA PARA 24 MESES</t>
  </si>
  <si>
    <t>PREÇO DE MATERIAS PARA 24 MESES</t>
  </si>
  <si>
    <t>PREÇO TOTAL PARA 24 MESES</t>
  </si>
  <si>
    <t>PREÇO GLOBAL ANUAL</t>
  </si>
  <si>
    <t>PREÇO UNITÁRIO
R$ (1 posto)</t>
  </si>
  <si>
    <t>PREVISÃO QUANT. DE POSTOS</t>
  </si>
  <si>
    <t>SERVIÇOS</t>
  </si>
  <si>
    <t>PREÇO DE DIARIAS PARA 24 MESES (preço previsto em edital)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</si>
</sst>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R$&quot;\ #,##0.00"/>
  </numFmts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indexed="64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left" vertical="center" wrapText="1" indent="3"/>
    </xf>
    <xf numFmtId="0" fontId="2" fillId="2" borderId="9" xfId="0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 wrapText="1"/>
    </xf>
    <xf numFmtId="164" fontId="2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center" vertical="center" wrapText="1"/>
    </xf>
    <xf numFmtId="164" fontId="1" fillId="2" borderId="8" xfId="0" applyNumberFormat="1" applyFont="1" applyFill="1" applyBorder="1" applyAlignment="1">
      <alignment horizontal="center" vertical="center" wrapText="1"/>
    </xf>
    <xf numFmtId="164" fontId="1" fillId="2" borderId="7" xfId="0" applyNumberFormat="1" applyFont="1" applyFill="1" applyBorder="1" applyAlignment="1">
      <alignment horizontal="left" vertical="center" wrapText="1" indent="3"/>
    </xf>
    <xf numFmtId="164" fontId="1" fillId="2" borderId="8" xfId="0" applyNumberFormat="1" applyFont="1" applyFill="1" applyBorder="1" applyAlignment="1">
      <alignment horizontal="left" vertical="center" wrapText="1" indent="3"/>
    </xf>
    <xf numFmtId="0" fontId="3" fillId="2" borderId="1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otonioj/Downloads/Planilha_de_Custo___Prestar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M"/>
      <sheetName val="MOTORISTA"/>
      <sheetName val="MOTORISTA EXEC"/>
      <sheetName val="ASG BH"/>
      <sheetName val="ASG UBE"/>
      <sheetName val="TELEFONISTA"/>
      <sheetName val="Planilha6"/>
    </sheetNames>
    <sheetDataSet>
      <sheetData sheetId="0"/>
      <sheetData sheetId="1">
        <row r="125">
          <cell r="C125"/>
        </row>
      </sheetData>
      <sheetData sheetId="2">
        <row r="125">
          <cell r="C125"/>
        </row>
      </sheetData>
      <sheetData sheetId="3">
        <row r="125">
          <cell r="C125"/>
        </row>
      </sheetData>
      <sheetData sheetId="4">
        <row r="125">
          <cell r="C125"/>
        </row>
      </sheetData>
      <sheetData sheetId="5">
        <row r="125">
          <cell r="C125"/>
        </row>
      </sheetData>
      <sheetData sheetId="6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tabSelected="1" workbookViewId="0">
      <selection activeCell="L13" sqref="L13"/>
    </sheetView>
  </sheetViews>
  <sheetFormatPr defaultRowHeight="15" x14ac:dyDescent="0.25"/>
  <cols>
    <col min="1" max="1" width="4.7109375" bestFit="1" customWidth="1"/>
    <col min="2" max="2" width="15.140625" customWidth="1"/>
    <col min="3" max="3" width="13.85546875" customWidth="1"/>
    <col min="4" max="4" width="10.140625" bestFit="1" customWidth="1"/>
    <col min="5" max="5" width="18.7109375" customWidth="1"/>
    <col min="6" max="6" width="45.42578125" bestFit="1" customWidth="1"/>
  </cols>
  <sheetData>
    <row r="1" spans="1:6" x14ac:dyDescent="0.25">
      <c r="A1" s="15" t="s">
        <v>10</v>
      </c>
      <c r="B1" s="16"/>
      <c r="C1" s="16"/>
      <c r="D1" s="16"/>
      <c r="E1" s="16"/>
      <c r="F1" s="17"/>
    </row>
    <row r="2" spans="1:6" x14ac:dyDescent="0.25">
      <c r="A2" s="18"/>
      <c r="B2" s="19"/>
      <c r="C2" s="19"/>
      <c r="D2" s="19"/>
      <c r="E2" s="19"/>
      <c r="F2" s="20"/>
    </row>
    <row r="3" spans="1:6" x14ac:dyDescent="0.25">
      <c r="A3" s="1" t="s">
        <v>0</v>
      </c>
      <c r="B3" s="1">
        <v>1</v>
      </c>
      <c r="C3" s="1">
        <v>2</v>
      </c>
      <c r="D3" s="1">
        <v>3</v>
      </c>
      <c r="E3" s="1">
        <v>4</v>
      </c>
      <c r="F3" s="1">
        <v>5</v>
      </c>
    </row>
    <row r="4" spans="1:6" ht="15" customHeight="1" x14ac:dyDescent="0.25">
      <c r="A4" s="21"/>
      <c r="B4" s="21" t="s">
        <v>18</v>
      </c>
      <c r="C4" s="21" t="s">
        <v>16</v>
      </c>
      <c r="D4" s="21" t="s">
        <v>17</v>
      </c>
      <c r="E4" s="23" t="s">
        <v>7</v>
      </c>
      <c r="F4" s="25" t="s">
        <v>8</v>
      </c>
    </row>
    <row r="5" spans="1:6" ht="40.5" customHeight="1" x14ac:dyDescent="0.25">
      <c r="A5" s="22"/>
      <c r="B5" s="22"/>
      <c r="C5" s="22"/>
      <c r="D5" s="22"/>
      <c r="E5" s="24"/>
      <c r="F5" s="26"/>
    </row>
    <row r="6" spans="1:6" x14ac:dyDescent="0.25">
      <c r="A6" s="1">
        <v>1</v>
      </c>
      <c r="B6" s="2" t="s">
        <v>1</v>
      </c>
      <c r="C6" s="3">
        <f>[1]ADM!A125</f>
        <v>0</v>
      </c>
      <c r="D6" s="1">
        <v>6</v>
      </c>
      <c r="E6" s="3">
        <f>C6*D6</f>
        <v>0</v>
      </c>
      <c r="F6" s="4">
        <f>E6*24</f>
        <v>0</v>
      </c>
    </row>
    <row r="7" spans="1:6" ht="25.5" x14ac:dyDescent="0.25">
      <c r="A7" s="1">
        <v>2</v>
      </c>
      <c r="B7" s="2" t="s">
        <v>2</v>
      </c>
      <c r="C7" s="3">
        <f>[1]ADM!A126</f>
        <v>0</v>
      </c>
      <c r="D7" s="1">
        <v>50</v>
      </c>
      <c r="E7" s="3">
        <f>[1]MOTORISTA!C125</f>
        <v>0</v>
      </c>
      <c r="F7" s="4">
        <f t="shared" ref="F7:F11" si="0">E7*24</f>
        <v>0</v>
      </c>
    </row>
    <row r="8" spans="1:6" ht="25.5" x14ac:dyDescent="0.25">
      <c r="A8" s="1">
        <v>3</v>
      </c>
      <c r="B8" s="2" t="s">
        <v>3</v>
      </c>
      <c r="C8" s="3">
        <f>[1]ADM!A127</f>
        <v>0</v>
      </c>
      <c r="D8" s="1">
        <v>4</v>
      </c>
      <c r="E8" s="3">
        <f>'[1]MOTORISTA EXEC'!C125</f>
        <v>0</v>
      </c>
      <c r="F8" s="4">
        <f t="shared" si="0"/>
        <v>0</v>
      </c>
    </row>
    <row r="9" spans="1:6" ht="25.5" x14ac:dyDescent="0.25">
      <c r="A9" s="1">
        <v>4</v>
      </c>
      <c r="B9" s="2" t="s">
        <v>4</v>
      </c>
      <c r="C9" s="3">
        <f>[1]ADM!A128</f>
        <v>0</v>
      </c>
      <c r="D9" s="1">
        <v>1</v>
      </c>
      <c r="E9" s="3">
        <f>'[1]ASG BH'!C125</f>
        <v>0</v>
      </c>
      <c r="F9" s="4">
        <f t="shared" si="0"/>
        <v>0</v>
      </c>
    </row>
    <row r="10" spans="1:6" x14ac:dyDescent="0.25">
      <c r="A10" s="1">
        <v>5</v>
      </c>
      <c r="B10" s="2" t="s">
        <v>5</v>
      </c>
      <c r="C10" s="3">
        <f>[1]ADM!A129</f>
        <v>0</v>
      </c>
      <c r="D10" s="1">
        <v>1</v>
      </c>
      <c r="E10" s="3">
        <f>'[1]ASG UBE'!C125</f>
        <v>0</v>
      </c>
      <c r="F10" s="4">
        <f t="shared" si="0"/>
        <v>0</v>
      </c>
    </row>
    <row r="11" spans="1:6" ht="25.5" x14ac:dyDescent="0.25">
      <c r="A11" s="1">
        <v>6</v>
      </c>
      <c r="B11" s="2" t="s">
        <v>6</v>
      </c>
      <c r="C11" s="3">
        <f>[1]ADM!A130</f>
        <v>0</v>
      </c>
      <c r="D11" s="1">
        <v>1</v>
      </c>
      <c r="E11" s="3">
        <f>[1]TELEFONISTA!C125</f>
        <v>0</v>
      </c>
      <c r="F11" s="4">
        <f t="shared" si="0"/>
        <v>0</v>
      </c>
    </row>
    <row r="12" spans="1:6" ht="42" customHeight="1" x14ac:dyDescent="0.25">
      <c r="A12" s="1"/>
      <c r="B12" s="8" t="s">
        <v>9</v>
      </c>
      <c r="C12" s="8"/>
      <c r="D12" s="5">
        <f>SUM(D6:D11)</f>
        <v>63</v>
      </c>
      <c r="E12" s="3"/>
      <c r="F12" s="3"/>
    </row>
    <row r="13" spans="1:6" x14ac:dyDescent="0.25">
      <c r="A13" s="12" t="s">
        <v>11</v>
      </c>
      <c r="B13" s="13"/>
      <c r="C13" s="13"/>
      <c r="D13" s="13"/>
      <c r="E13" s="14"/>
      <c r="F13" s="6">
        <f>E6+E7+E8+E9+E10+E11</f>
        <v>0</v>
      </c>
    </row>
    <row r="14" spans="1:6" x14ac:dyDescent="0.25">
      <c r="A14" s="9" t="s">
        <v>12</v>
      </c>
      <c r="B14" s="10"/>
      <c r="C14" s="10"/>
      <c r="D14" s="10"/>
      <c r="E14" s="11"/>
      <c r="F14" s="7">
        <f>F6+F7+F8+F9+F10+F11</f>
        <v>0</v>
      </c>
    </row>
    <row r="15" spans="1:6" x14ac:dyDescent="0.25">
      <c r="A15" s="27" t="s">
        <v>19</v>
      </c>
      <c r="B15" s="28"/>
      <c r="C15" s="28"/>
      <c r="D15" s="28"/>
      <c r="E15" s="29"/>
      <c r="F15" s="30">
        <v>421296.48</v>
      </c>
    </row>
    <row r="16" spans="1:6" x14ac:dyDescent="0.25">
      <c r="A16" s="9" t="s">
        <v>13</v>
      </c>
      <c r="B16" s="10"/>
      <c r="C16" s="10"/>
      <c r="D16" s="10"/>
      <c r="E16" s="11"/>
      <c r="F16" s="7">
        <v>0</v>
      </c>
    </row>
    <row r="17" spans="1:6" x14ac:dyDescent="0.25">
      <c r="A17" s="9" t="s">
        <v>14</v>
      </c>
      <c r="B17" s="10"/>
      <c r="C17" s="10"/>
      <c r="D17" s="10"/>
      <c r="E17" s="11"/>
      <c r="F17" s="7">
        <f>F13+F14+F15+F16</f>
        <v>421296.48</v>
      </c>
    </row>
    <row r="18" spans="1:6" x14ac:dyDescent="0.25">
      <c r="A18" s="9" t="s">
        <v>15</v>
      </c>
      <c r="B18" s="10"/>
      <c r="C18" s="10"/>
      <c r="D18" s="10"/>
      <c r="E18" s="11"/>
      <c r="F18" s="7">
        <f>F17/2</f>
        <v>210648.24</v>
      </c>
    </row>
  </sheetData>
  <mergeCells count="13">
    <mergeCell ref="A1:F2"/>
    <mergeCell ref="A4:A5"/>
    <mergeCell ref="B4:B5"/>
    <mergeCell ref="C4:C5"/>
    <mergeCell ref="D4:D5"/>
    <mergeCell ref="E4:E5"/>
    <mergeCell ref="F4:F5"/>
    <mergeCell ref="A17:E17"/>
    <mergeCell ref="A18:E18"/>
    <mergeCell ref="A13:E13"/>
    <mergeCell ref="A14:E14"/>
    <mergeCell ref="A15:E15"/>
    <mergeCell ref="A16:E1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Teotonio José Fantini Araujo</dc:creator>
  <cp:lastModifiedBy>Teotonio José Fantini Araujo</cp:lastModifiedBy>
  <dcterms:created xsi:type="dcterms:W3CDTF">2023-04-19T20:40:54Z</dcterms:created>
  <dcterms:modified xsi:type="dcterms:W3CDTF">2023-04-20T12:32:44Z</dcterms:modified>
</cp:coreProperties>
</file>